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Pino\Desktop\Avviso 2023\01 - Avviso\"/>
    </mc:Choice>
  </mc:AlternateContent>
  <xr:revisionPtr revIDLastSave="0" documentId="8_{85E11073-3846-4C20-85AF-AED1FA8CD8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egato 4 - Categoria A" sheetId="6" r:id="rId1"/>
    <sheet name="Codici" sheetId="14" state="hidden" r:id="rId2"/>
  </sheets>
  <definedNames>
    <definedName name="_xlnm.Print_Area" localSheetId="0">'Allegato 4 - Categoria A'!$A$1:$D$131</definedName>
    <definedName name="Tipologia">Codici!$A$16:$A$17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" i="6" l="1"/>
  <c r="F81" i="6"/>
  <c r="F13" i="6"/>
  <c r="C130" i="6"/>
  <c r="D121" i="6"/>
  <c r="D120" i="6"/>
  <c r="D130" i="6"/>
  <c r="D97" i="6" l="1"/>
  <c r="B110" i="6" s="1"/>
  <c r="B44" i="6"/>
  <c r="A75" i="6" l="1"/>
  <c r="A74" i="6"/>
  <c r="A73" i="6"/>
  <c r="A72" i="6"/>
  <c r="A71" i="6"/>
  <c r="A70" i="6"/>
  <c r="F1" i="14"/>
  <c r="A69" i="6" s="1"/>
  <c r="C80" i="6"/>
  <c r="C68" i="6"/>
  <c r="C56" i="6"/>
  <c r="C44" i="6"/>
  <c r="C28" i="6"/>
  <c r="B80" i="6"/>
  <c r="D79" i="6"/>
  <c r="D78" i="6"/>
  <c r="D77" i="6"/>
  <c r="D76" i="6"/>
  <c r="D75" i="6"/>
  <c r="D74" i="6"/>
  <c r="D73" i="6"/>
  <c r="D72" i="6"/>
  <c r="D71" i="6"/>
  <c r="D70" i="6"/>
  <c r="D67" i="6"/>
  <c r="D66" i="6"/>
  <c r="D65" i="6"/>
  <c r="D64" i="6"/>
  <c r="D63" i="6"/>
  <c r="D62" i="6"/>
  <c r="D61" i="6"/>
  <c r="D60" i="6"/>
  <c r="D59" i="6"/>
  <c r="D55" i="6"/>
  <c r="D54" i="6"/>
  <c r="D53" i="6"/>
  <c r="D52" i="6"/>
  <c r="D51" i="6"/>
  <c r="D50" i="6"/>
  <c r="D49" i="6"/>
  <c r="D48" i="6"/>
  <c r="D47" i="6"/>
  <c r="D46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7" i="6"/>
  <c r="D26" i="6"/>
  <c r="D25" i="6"/>
  <c r="D24" i="6"/>
  <c r="D23" i="6"/>
  <c r="D22" i="6"/>
  <c r="D21" i="6"/>
  <c r="D20" i="6"/>
  <c r="D19" i="6"/>
  <c r="D18" i="6"/>
  <c r="C82" i="6" l="1"/>
  <c r="D80" i="6"/>
  <c r="D56" i="6"/>
  <c r="D28" i="6"/>
  <c r="D44" i="6"/>
  <c r="B97" i="6" l="1"/>
  <c r="A33" i="6" l="1"/>
  <c r="A32" i="6"/>
  <c r="B28" i="6" l="1"/>
  <c r="B56" i="6"/>
  <c r="A30" i="6"/>
  <c r="A31" i="6"/>
  <c r="E1" i="14"/>
  <c r="A57" i="6" s="1"/>
  <c r="D1" i="14"/>
  <c r="A45" i="6" s="1"/>
  <c r="C1" i="14"/>
  <c r="A29" i="6" s="1"/>
  <c r="B1" i="14"/>
  <c r="A17" i="6" s="1"/>
  <c r="D58" i="6" l="1"/>
  <c r="D68" i="6" s="1"/>
  <c r="D82" i="6" s="1"/>
  <c r="B68" i="6"/>
  <c r="B82" i="6" s="1"/>
  <c r="F69" i="6" s="1"/>
  <c r="D105" i="6" l="1"/>
  <c r="B111" i="6" s="1"/>
  <c r="C90" i="6"/>
  <c r="B96" i="6"/>
  <c r="B105" i="6" s="1"/>
  <c r="D112" i="6" l="1"/>
  <c r="B112" i="6"/>
  <c r="F96" i="6"/>
</calcChain>
</file>

<file path=xl/sharedStrings.xml><?xml version="1.0" encoding="utf-8"?>
<sst xmlns="http://schemas.openxmlformats.org/spreadsheetml/2006/main" count="88" uniqueCount="79">
  <si>
    <t>Macrovoce</t>
  </si>
  <si>
    <t>TOTALE PROGETTO</t>
  </si>
  <si>
    <t>Città</t>
  </si>
  <si>
    <t>Partita Iva</t>
  </si>
  <si>
    <t>Cap</t>
  </si>
  <si>
    <t>VOCI DI SPESA</t>
  </si>
  <si>
    <t>Fiction televisiva</t>
  </si>
  <si>
    <t>Provincia</t>
  </si>
  <si>
    <t>Tipologia progetto</t>
  </si>
  <si>
    <t>Denominazione proponente</t>
  </si>
  <si>
    <t>Titolo progetto audiovisivo</t>
  </si>
  <si>
    <t>PREVENTIVO</t>
  </si>
  <si>
    <t>Film/Lungometraggio</t>
  </si>
  <si>
    <t>PIANO FINANZIARIO</t>
  </si>
  <si>
    <t>Spesa ammissibile</t>
  </si>
  <si>
    <t>Totale</t>
  </si>
  <si>
    <t>Indirizzo e numero civico</t>
  </si>
  <si>
    <t>Codice fiscale</t>
  </si>
  <si>
    <t>A - Macchinari, impianti ed attrezzature</t>
  </si>
  <si>
    <t>B - Servizi</t>
  </si>
  <si>
    <t>C - Consulenze</t>
  </si>
  <si>
    <t>D - Personale dipendente</t>
  </si>
  <si>
    <t>E - Spese generali</t>
  </si>
  <si>
    <t>Soggetto e sceneggiatura</t>
  </si>
  <si>
    <t>Regia</t>
  </si>
  <si>
    <t>Direzione</t>
  </si>
  <si>
    <t>Cast principale</t>
  </si>
  <si>
    <t>Consulenze legali</t>
  </si>
  <si>
    <t>Perizie tecniche o finanziarie</t>
  </si>
  <si>
    <t>Parcelle notarili</t>
  </si>
  <si>
    <t>Spese per contabilità o audit</t>
  </si>
  <si>
    <t>Spese afferenti conto corrente dedicato</t>
  </si>
  <si>
    <t>Totale A</t>
  </si>
  <si>
    <t>Totale B</t>
  </si>
  <si>
    <t>Totale C</t>
  </si>
  <si>
    <t>Totale D</t>
  </si>
  <si>
    <t>Totale E</t>
  </si>
  <si>
    <t>FABBISOGNO</t>
  </si>
  <si>
    <t>FONTI DI COPERTURA</t>
  </si>
  <si>
    <t>Mezzi propri</t>
  </si>
  <si>
    <t>Altri finanziamenti a m/l termine</t>
  </si>
  <si>
    <t>Altre disponibilità (specificare):</t>
  </si>
  <si>
    <t>Spesa non ammissibile</t>
  </si>
  <si>
    <t>Categoria progetto</t>
  </si>
  <si>
    <t>A</t>
  </si>
  <si>
    <t>Importo</t>
  </si>
  <si>
    <r>
      <t>INTENSIT</t>
    </r>
    <r>
      <rPr>
        <b/>
        <sz val="16"/>
        <color theme="0"/>
        <rFont val="Calibri"/>
        <family val="2"/>
      </rPr>
      <t>À DI AIUTO APPLICABILE</t>
    </r>
  </si>
  <si>
    <t>Inserire l'importo del contributo richiesto alla Fondazione Calabria Film Commission</t>
  </si>
  <si>
    <t>Intensità di aiuto</t>
  </si>
  <si>
    <t>…</t>
  </si>
  <si>
    <t>TOTALE FABBISOGNO</t>
  </si>
  <si>
    <t>TOTALE FONTI DI COPERTURA</t>
  </si>
  <si>
    <t>Altre spese</t>
  </si>
  <si>
    <t>Sede legale</t>
  </si>
  <si>
    <r>
      <t xml:space="preserve">ALLEGATO 4 - PREVENTIVO E PIANO FINANZIARIO
progetto categoria </t>
    </r>
    <r>
      <rPr>
        <b/>
        <sz val="26"/>
        <color theme="0"/>
        <rFont val="Calibri"/>
        <family val="2"/>
        <scheme val="minor"/>
      </rPr>
      <t>A</t>
    </r>
  </si>
  <si>
    <t>Contributo richiesto alla FCFC</t>
  </si>
  <si>
    <t>Max € 500.000</t>
  </si>
  <si>
    <t>Scegliere dal menu tra le opzioni proposte</t>
  </si>
  <si>
    <t>NOTE PER LA COMPILAZIONE
Compilare le celle in bianco</t>
  </si>
  <si>
    <t>di cui comprovate</t>
  </si>
  <si>
    <t>Contributo Cfc</t>
  </si>
  <si>
    <t>Inserire l'importo delle altre fonti di finanziamento di cui si allega la comprova</t>
  </si>
  <si>
    <t>% di copertura finanziaria comprovata</t>
  </si>
  <si>
    <t>Settimane totali di lavorazione</t>
  </si>
  <si>
    <t>Altre fonti di finanziamento</t>
  </si>
  <si>
    <t>SETTIMANE DI LAVORAZIONE NELLA REGIONE CALABRIA</t>
  </si>
  <si>
    <t>COPERTURA FINANZIARIA COMPROVATA</t>
  </si>
  <si>
    <t>COINVOLGIMENTO PERSONALE ARTISTICO E TECNICO RESIDENTE NELLA REGIONE CALABRIA</t>
  </si>
  <si>
    <t>N. operatori totali</t>
  </si>
  <si>
    <t>N. operatori calabresi</t>
  </si>
  <si>
    <t>Riprese</t>
  </si>
  <si>
    <t>Post-produzione</t>
  </si>
  <si>
    <t>di cui realizzate in Italia</t>
  </si>
  <si>
    <t>di cui realizzate nella Regione Calabria</t>
  </si>
  <si>
    <t>Cast artistico</t>
  </si>
  <si>
    <t>Cast tecnico</t>
  </si>
  <si>
    <t>% operatori calabresi sul totale</t>
  </si>
  <si>
    <t>Inserire il numero delle settimane di lavorazione (riprese e post-produzione), così come risultanti dal Piano di Lavorazione allegato alla domanda</t>
  </si>
  <si>
    <t>Inserire il numero degli operatori (cast artistico e cast tecnico) coinvolti, in coerenza con quanto dichiarato nell'Allegato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</si>
</sst>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&quot;\ * #,##0.00_-;\-&quot;€&quot;\ * #,##0.00_-;_-\ * &quot;&quot;??_-;_-@_-"/>
    <numFmt numFmtId="166" formatCode="mm/dd/yyyy"/>
    <numFmt numFmtId="167" formatCode="00000"/>
    <numFmt numFmtId="168" formatCode="00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</font>
    <font>
      <b/>
      <sz val="2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2" fillId="0" borderId="0" xfId="2" quotePrefix="1" applyFont="1" applyAlignment="1" applyProtection="1">
      <alignment horizontal="center" vertical="center"/>
      <protection hidden="1"/>
    </xf>
    <xf numFmtId="49" fontId="2" fillId="0" borderId="0" xfId="2" applyNumberFormat="1" applyFont="1" applyAlignment="1" applyProtection="1">
      <alignment horizontal="center" vertical="center"/>
      <protection hidden="1"/>
    </xf>
    <xf numFmtId="166" fontId="2" fillId="0" borderId="0" xfId="2" applyNumberFormat="1" applyFont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5" fontId="2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Continuous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167" fontId="8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hidden="1"/>
    </xf>
    <xf numFmtId="49" fontId="2" fillId="0" borderId="7" xfId="0" applyNumberFormat="1" applyFont="1" applyBorder="1" applyAlignment="1" applyProtection="1">
      <alignment horizontal="left" vertical="center" wrapText="1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14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14" fillId="5" borderId="15" xfId="0" applyFont="1" applyFill="1" applyBorder="1" applyAlignment="1" applyProtection="1">
      <alignment horizontal="centerContinuous" vertical="center"/>
      <protection hidden="1"/>
    </xf>
    <xf numFmtId="0" fontId="6" fillId="5" borderId="0" xfId="0" applyFont="1" applyFill="1" applyAlignment="1" applyProtection="1">
      <alignment horizontal="centerContinuous" vertical="center"/>
      <protection hidden="1"/>
    </xf>
    <xf numFmtId="0" fontId="5" fillId="5" borderId="0" xfId="0" applyFont="1" applyFill="1" applyAlignment="1" applyProtection="1">
      <alignment horizontal="centerContinuous" vertical="center"/>
      <protection hidden="1"/>
    </xf>
    <xf numFmtId="0" fontId="5" fillId="5" borderId="12" xfId="0" applyFont="1" applyFill="1" applyBorder="1" applyAlignment="1" applyProtection="1">
      <alignment horizontal="centerContinuous" vertical="center"/>
      <protection hidden="1"/>
    </xf>
    <xf numFmtId="0" fontId="2" fillId="6" borderId="16" xfId="0" applyFont="1" applyFill="1" applyBorder="1" applyAlignment="1" applyProtection="1">
      <alignment horizontal="center"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2" fillId="6" borderId="13" xfId="0" applyFont="1" applyFill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165" fontId="2" fillId="6" borderId="4" xfId="0" applyNumberFormat="1" applyFont="1" applyFill="1" applyBorder="1" applyAlignment="1" applyProtection="1">
      <alignment horizontal="center" vertical="center"/>
      <protection hidden="1"/>
    </xf>
    <xf numFmtId="165" fontId="2" fillId="6" borderId="7" xfId="0" applyNumberFormat="1" applyFont="1" applyFill="1" applyBorder="1" applyAlignment="1" applyProtection="1">
      <alignment horizontal="center" vertical="center"/>
      <protection hidden="1"/>
    </xf>
    <xf numFmtId="165" fontId="2" fillId="6" borderId="2" xfId="0" applyNumberFormat="1" applyFont="1" applyFill="1" applyBorder="1" applyAlignment="1" applyProtection="1">
      <alignment horizontal="center" vertical="center"/>
      <protection hidden="1"/>
    </xf>
    <xf numFmtId="10" fontId="11" fillId="6" borderId="9" xfId="3" applyNumberFormat="1" applyFon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5" fontId="3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Continuous" vertical="center"/>
      <protection hidden="1"/>
    </xf>
    <xf numFmtId="164" fontId="11" fillId="0" borderId="1" xfId="1" applyFont="1" applyFill="1" applyBorder="1" applyAlignment="1" applyProtection="1">
      <alignment horizontal="center" vertical="center"/>
      <protection locked="0"/>
    </xf>
    <xf numFmtId="168" fontId="8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11" fillId="6" borderId="15" xfId="0" applyFont="1" applyFill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9" fillId="9" borderId="14" xfId="0" applyFont="1" applyFill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0" fillId="9" borderId="10" xfId="0" applyFont="1" applyFill="1" applyBorder="1" applyAlignment="1" applyProtection="1">
      <alignment horizontal="centerContinuous" vertical="center"/>
      <protection hidden="1"/>
    </xf>
    <xf numFmtId="0" fontId="21" fillId="9" borderId="10" xfId="0" applyFont="1" applyFill="1" applyBorder="1" applyAlignment="1" applyProtection="1">
      <alignment horizontal="centerContinuous" vertical="center"/>
      <protection hidden="1"/>
    </xf>
    <xf numFmtId="0" fontId="21" fillId="9" borderId="8" xfId="0" applyFont="1" applyFill="1" applyBorder="1" applyAlignment="1" applyProtection="1">
      <alignment horizontal="centerContinuous" vertical="center"/>
      <protection hidden="1"/>
    </xf>
    <xf numFmtId="9" fontId="3" fillId="6" borderId="1" xfId="3" applyFont="1" applyFill="1" applyBorder="1" applyAlignment="1" applyProtection="1">
      <alignment horizontal="center" vertical="center"/>
      <protection hidden="1"/>
    </xf>
    <xf numFmtId="165" fontId="2" fillId="6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left" vertical="center" indent="3"/>
      <protection hidden="1"/>
    </xf>
    <xf numFmtId="0" fontId="3" fillId="6" borderId="1" xfId="3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indent="3"/>
      <protection hidden="1"/>
    </xf>
    <xf numFmtId="0" fontId="2" fillId="0" borderId="1" xfId="0" applyFont="1" applyBorder="1" applyAlignment="1" applyProtection="1">
      <alignment horizontal="left" vertical="center" indent="5"/>
      <protection hidden="1"/>
    </xf>
    <xf numFmtId="0" fontId="3" fillId="6" borderId="1" xfId="1" applyNumberFormat="1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9" fontId="3" fillId="6" borderId="5" xfId="3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165" fontId="2" fillId="6" borderId="5" xfId="0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locked="0"/>
    </xf>
    <xf numFmtId="165" fontId="2" fillId="6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locked="0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3" fillId="3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Alignment="1" applyProtection="1">
      <alignment horizontal="center" vertical="center" wrapText="1"/>
      <protection hidden="1"/>
    </xf>
    <xf numFmtId="0" fontId="14" fillId="8" borderId="12" xfId="0" applyFont="1" applyFill="1" applyBorder="1" applyAlignment="1" applyProtection="1">
      <alignment horizontal="center" vertical="center" wrapText="1"/>
      <protection hidden="1"/>
    </xf>
    <xf numFmtId="0" fontId="16" fillId="7" borderId="2" xfId="0" applyFont="1" applyFill="1" applyBorder="1" applyAlignment="1" applyProtection="1">
      <alignment horizontal="center" vertical="center" wrapText="1"/>
      <protection hidden="1"/>
    </xf>
    <xf numFmtId="0" fontId="16" fillId="7" borderId="4" xfId="0" applyFont="1" applyFill="1" applyBorder="1" applyAlignment="1" applyProtection="1">
      <alignment horizontal="center" vertical="center" wrapText="1"/>
      <protection hidden="1"/>
    </xf>
    <xf numFmtId="0" fontId="16" fillId="7" borderId="5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</cellXfs>
  <cellStyles count="4">
    <cellStyle name="Normale" xfId="0" builtinId="0"/>
    <cellStyle name="Normale 2" xfId="2" xr:uid="{EF912340-642D-4022-925B-863F82089D8C}"/>
    <cellStyle name="Percentuale" xfId="3" builtinId="5"/>
    <cellStyle name="Valuta" xfId="1" builtinId="4"/>
  </cellStyles>
  <dxfs count="11">
    <dxf>
      <font>
        <color theme="0"/>
      </font>
    </dxf>
    <dxf>
      <font>
        <color rgb="FFFFFF00"/>
      </font>
      <fill>
        <patternFill>
          <bgColor rgb="FFFF0000"/>
        </patternFill>
      </fill>
      <border>
        <left/>
        <right/>
        <top/>
        <bottom/>
      </border>
    </dxf>
    <dxf>
      <font>
        <color rgb="FFFFFF00"/>
      </font>
      <fill>
        <patternFill>
          <bgColor rgb="FFFF0000"/>
        </patternFill>
      </fill>
    </dxf>
    <dxf>
      <font>
        <color theme="0" tint="-4.9989318521683403E-2"/>
      </font>
    </dxf>
    <dxf>
      <font>
        <color theme="7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146540</xdr:colOff>
      <xdr:row>11</xdr:row>
      <xdr:rowOff>117232</xdr:rowOff>
    </xdr:from>
    <xdr:to>
      <xdr:col>4</xdr:col>
      <xdr:colOff>1203815</xdr:colOff>
      <xdr:row>11</xdr:row>
      <xdr:rowOff>183907</xdr:rowOff>
    </xdr:to>
    <xdr:sp macro="" textlink="">
      <xdr:nvSpPr>
        <xdr:cNvPr id="11" name="Freccia a sinistr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342578" y="3187213"/>
          <a:ext cx="1057275" cy="66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326573</xdr:colOff>
      <xdr:row>0</xdr:row>
      <xdr:rowOff>122463</xdr:rowOff>
    </xdr:from>
    <xdr:to>
      <xdr:col>1</xdr:col>
      <xdr:colOff>2161047</xdr:colOff>
      <xdr:row>3</xdr:row>
      <xdr:rowOff>13606</xdr:rowOff>
    </xdr:to>
    <xdr:grpSp>
      <xdr:nvGrpSpPr>
        <xdr:cNvPr id="9" name="Grup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 noChangeAspect="1"/>
        </xdr:cNvGrpSpPr>
      </xdr:nvGrpSpPr>
      <xdr:grpSpPr>
        <a:xfrm>
          <a:off x="326573" y="122463"/>
          <a:ext cx="6787474" cy="898072"/>
          <a:chOff x="1" y="122464"/>
          <a:chExt cx="6787474" cy="898072"/>
        </a:xfrm>
      </xdr:grpSpPr>
      <xdr:pic>
        <xdr:nvPicPr>
          <xdr:cNvPr id="3" name="Immagine 1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9642"/>
          <a:stretch/>
        </xdr:blipFill>
        <xdr:spPr bwMode="auto">
          <a:xfrm>
            <a:off x="1" y="122464"/>
            <a:ext cx="2857499" cy="7472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magine 1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733" t="5026" r="-221" b="-5026"/>
          <a:stretch/>
        </xdr:blipFill>
        <xdr:spPr bwMode="auto">
          <a:xfrm>
            <a:off x="5089070" y="142525"/>
            <a:ext cx="1698405" cy="87801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07179" y="176894"/>
            <a:ext cx="979715" cy="71325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mag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22963" y="149680"/>
            <a:ext cx="874480" cy="74839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4</xdr:col>
      <xdr:colOff>54428</xdr:colOff>
      <xdr:row>110</xdr:row>
      <xdr:rowOff>95249</xdr:rowOff>
    </xdr:from>
    <xdr:to>
      <xdr:col>4</xdr:col>
      <xdr:colOff>1006928</xdr:colOff>
      <xdr:row>110</xdr:row>
      <xdr:rowOff>161924</xdr:rowOff>
    </xdr:to>
    <xdr:sp macro="" textlink="">
      <xdr:nvSpPr>
        <xdr:cNvPr id="15" name="Freccia a sinistr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253357" y="26846892"/>
          <a:ext cx="952500" cy="66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54428</xdr:colOff>
      <xdr:row>118</xdr:row>
      <xdr:rowOff>81646</xdr:rowOff>
    </xdr:from>
    <xdr:to>
      <xdr:col>4</xdr:col>
      <xdr:colOff>1006928</xdr:colOff>
      <xdr:row>118</xdr:row>
      <xdr:rowOff>148321</xdr:rowOff>
    </xdr:to>
    <xdr:sp macro="" textlink="">
      <xdr:nvSpPr>
        <xdr:cNvPr id="16" name="Freccia a sinistr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253357" y="24656146"/>
          <a:ext cx="952500" cy="66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57151</xdr:colOff>
      <xdr:row>119</xdr:row>
      <xdr:rowOff>97975</xdr:rowOff>
    </xdr:from>
    <xdr:to>
      <xdr:col>4</xdr:col>
      <xdr:colOff>1009651</xdr:colOff>
      <xdr:row>119</xdr:row>
      <xdr:rowOff>164650</xdr:rowOff>
    </xdr:to>
    <xdr:sp macro="" textlink="">
      <xdr:nvSpPr>
        <xdr:cNvPr id="17" name="Freccia a sinistr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256080" y="24944618"/>
          <a:ext cx="952500" cy="66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54428</xdr:colOff>
      <xdr:row>127</xdr:row>
      <xdr:rowOff>81646</xdr:rowOff>
    </xdr:from>
    <xdr:to>
      <xdr:col>4</xdr:col>
      <xdr:colOff>1006928</xdr:colOff>
      <xdr:row>127</xdr:row>
      <xdr:rowOff>148321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128D3554-0681-4C4E-87DE-805305DC6D90}"/>
            </a:ext>
          </a:extLst>
        </xdr:cNvPr>
        <xdr:cNvSpPr/>
      </xdr:nvSpPr>
      <xdr:spPr>
        <a:xfrm>
          <a:off x="13253357" y="24656146"/>
          <a:ext cx="952500" cy="66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57151</xdr:colOff>
      <xdr:row>128</xdr:row>
      <xdr:rowOff>97975</xdr:rowOff>
    </xdr:from>
    <xdr:to>
      <xdr:col>4</xdr:col>
      <xdr:colOff>1009651</xdr:colOff>
      <xdr:row>128</xdr:row>
      <xdr:rowOff>164650</xdr:rowOff>
    </xdr:to>
    <xdr:sp macro="" textlink="">
      <xdr:nvSpPr>
        <xdr:cNvPr id="5" name="Freccia a sinistra 4">
          <a:extLst>
            <a:ext uri="{FF2B5EF4-FFF2-40B4-BE49-F238E27FC236}">
              <a16:creationId xmlns:a16="http://schemas.microsoft.com/office/drawing/2014/main" id="{C44D8A8B-3282-4834-92C2-EC2D4CF25742}"/>
            </a:ext>
          </a:extLst>
        </xdr:cNvPr>
        <xdr:cNvSpPr/>
      </xdr:nvSpPr>
      <xdr:spPr>
        <a:xfrm>
          <a:off x="13256080" y="24944618"/>
          <a:ext cx="952500" cy="66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G132"/>
  <sheetViews>
    <sheetView showGridLines="0" tabSelected="1" zoomScale="70" zoomScaleNormal="70" zoomScaleSheetLayoutView="50" workbookViewId="0"/>
  </sheetViews>
  <sheetFormatPr defaultColWidth="0" defaultRowHeight="22.15" customHeight="1" zeroHeight="1" x14ac:dyDescent="0.25"/>
  <cols>
    <col min="1" max="1" width="74.28515625" style="1" customWidth="1"/>
    <col min="2" max="4" width="41.28515625" style="1" customWidth="1"/>
    <col min="5" max="5" width="16.42578125" style="1" customWidth="1"/>
    <col min="6" max="6" width="45.5703125" style="20" customWidth="1"/>
    <col min="7" max="7" width="8.85546875" style="1" customWidth="1"/>
    <col min="8" max="16384" width="8.85546875" style="1" hidden="1"/>
  </cols>
  <sheetData>
    <row r="1" spans="1:6" ht="12" customHeight="1" x14ac:dyDescent="0.25">
      <c r="A1" s="22"/>
      <c r="B1" s="23"/>
      <c r="C1" s="23"/>
      <c r="D1" s="24"/>
      <c r="E1" s="20"/>
      <c r="F1" s="123" t="s">
        <v>58</v>
      </c>
    </row>
    <row r="2" spans="1:6" ht="55.5" customHeight="1" x14ac:dyDescent="0.25">
      <c r="A2" s="25"/>
      <c r="B2" s="18"/>
      <c r="C2" s="121" t="s">
        <v>54</v>
      </c>
      <c r="D2" s="122"/>
      <c r="E2" s="21"/>
      <c r="F2" s="124"/>
    </row>
    <row r="3" spans="1:6" ht="12" customHeight="1" x14ac:dyDescent="0.25">
      <c r="A3" s="26"/>
      <c r="B3" s="27"/>
      <c r="C3" s="27"/>
      <c r="D3" s="28"/>
      <c r="E3" s="21"/>
      <c r="F3" s="124"/>
    </row>
    <row r="4" spans="1:6" ht="12.75" customHeight="1" x14ac:dyDescent="0.25">
      <c r="A4" s="36"/>
      <c r="B4" s="37"/>
      <c r="C4" s="37"/>
      <c r="D4" s="38"/>
      <c r="E4" s="21"/>
      <c r="F4" s="124"/>
    </row>
    <row r="5" spans="1:6" ht="30" customHeight="1" x14ac:dyDescent="0.25">
      <c r="A5" s="76" t="s">
        <v>9</v>
      </c>
      <c r="B5" s="128"/>
      <c r="C5" s="129"/>
      <c r="D5" s="130"/>
      <c r="E5" s="21"/>
      <c r="F5" s="124"/>
    </row>
    <row r="6" spans="1:6" ht="14.45" customHeight="1" x14ac:dyDescent="0.25">
      <c r="A6" s="126" t="s">
        <v>53</v>
      </c>
      <c r="B6" s="54" t="s">
        <v>2</v>
      </c>
      <c r="C6" s="55" t="s">
        <v>7</v>
      </c>
      <c r="D6" s="15" t="s">
        <v>4</v>
      </c>
      <c r="E6" s="21"/>
      <c r="F6" s="124"/>
    </row>
    <row r="7" spans="1:6" ht="15.6" customHeight="1" x14ac:dyDescent="0.25">
      <c r="A7" s="127"/>
      <c r="B7" s="82"/>
      <c r="C7" s="12"/>
      <c r="D7" s="19"/>
      <c r="E7" s="21"/>
      <c r="F7" s="124"/>
    </row>
    <row r="8" spans="1:6" ht="14.45" customHeight="1" x14ac:dyDescent="0.25">
      <c r="A8" s="78" t="s">
        <v>16</v>
      </c>
      <c r="B8" s="131"/>
      <c r="C8" s="132"/>
      <c r="D8" s="133"/>
      <c r="E8" s="21"/>
      <c r="F8" s="124"/>
    </row>
    <row r="9" spans="1:6" ht="15.75" x14ac:dyDescent="0.25">
      <c r="A9" s="78" t="s">
        <v>17</v>
      </c>
      <c r="B9" s="81"/>
      <c r="C9" s="78" t="s">
        <v>3</v>
      </c>
      <c r="D9" s="71"/>
      <c r="E9" s="21"/>
      <c r="F9" s="125"/>
    </row>
    <row r="10" spans="1:6" ht="12.75" customHeight="1" x14ac:dyDescent="0.25">
      <c r="A10" s="36"/>
      <c r="B10" s="37"/>
      <c r="C10" s="37"/>
      <c r="D10" s="38"/>
      <c r="E10" s="21"/>
      <c r="F10" s="73"/>
    </row>
    <row r="11" spans="1:6" ht="29.25" customHeight="1" x14ac:dyDescent="0.25">
      <c r="A11" s="76" t="s">
        <v>10</v>
      </c>
      <c r="B11" s="128"/>
      <c r="C11" s="129"/>
      <c r="D11" s="130"/>
      <c r="E11" s="21"/>
    </row>
    <row r="12" spans="1:6" ht="21" customHeight="1" x14ac:dyDescent="0.25">
      <c r="A12" s="77" t="s">
        <v>43</v>
      </c>
      <c r="B12" s="87" t="s">
        <v>44</v>
      </c>
      <c r="C12" s="86" t="s">
        <v>8</v>
      </c>
      <c r="D12" s="79"/>
      <c r="E12" s="21"/>
      <c r="F12" s="80" t="s">
        <v>57</v>
      </c>
    </row>
    <row r="13" spans="1:6" ht="12.75" customHeight="1" x14ac:dyDescent="0.25">
      <c r="A13" s="39"/>
      <c r="B13" s="40"/>
      <c r="C13" s="40"/>
      <c r="D13" s="41"/>
      <c r="E13" s="21"/>
      <c r="F13" s="136" t="str">
        <f>IF(AND(B5="",D12=""),"",IF(AND(B5&lt;&gt;0,D12=""),"Attenzione! Scegliere dal menu la tipologia del progetto",""))</f>
        <v/>
      </c>
    </row>
    <row r="14" spans="1:6" ht="21" customHeight="1" x14ac:dyDescent="0.25">
      <c r="A14" s="42" t="s">
        <v>11</v>
      </c>
      <c r="B14" s="43"/>
      <c r="C14" s="44"/>
      <c r="D14" s="45"/>
      <c r="E14" s="21"/>
      <c r="F14" s="136"/>
    </row>
    <row r="15" spans="1:6" ht="12.75" x14ac:dyDescent="0.25">
      <c r="A15" s="46"/>
      <c r="B15" s="47"/>
      <c r="C15" s="47"/>
      <c r="D15" s="48"/>
      <c r="E15" s="20"/>
      <c r="F15" s="136"/>
    </row>
    <row r="16" spans="1:6" ht="12.75" x14ac:dyDescent="0.25">
      <c r="A16" s="16" t="s">
        <v>5</v>
      </c>
      <c r="B16" s="17" t="s">
        <v>14</v>
      </c>
      <c r="C16" s="17" t="s">
        <v>42</v>
      </c>
      <c r="D16" s="17" t="s">
        <v>15</v>
      </c>
    </row>
    <row r="17" spans="1:6" ht="12.75" x14ac:dyDescent="0.25">
      <c r="A17" s="7" t="str">
        <f>Codici!B1</f>
        <v>A - Macchinari, impianti ed attrezzature</v>
      </c>
      <c r="B17" s="8"/>
      <c r="C17" s="8"/>
      <c r="D17" s="8"/>
    </row>
    <row r="18" spans="1:6" ht="12.75" customHeight="1" x14ac:dyDescent="0.25">
      <c r="A18" s="32"/>
      <c r="B18" s="13"/>
      <c r="C18" s="13"/>
      <c r="D18" s="50">
        <f t="shared" ref="D18:D27" si="0">B18+C18</f>
        <v>0</v>
      </c>
    </row>
    <row r="19" spans="1:6" ht="12.75" customHeight="1" x14ac:dyDescent="0.25">
      <c r="A19" s="33"/>
      <c r="B19" s="14"/>
      <c r="C19" s="14"/>
      <c r="D19" s="51">
        <f t="shared" si="0"/>
        <v>0</v>
      </c>
    </row>
    <row r="20" spans="1:6" ht="12.75" customHeight="1" x14ac:dyDescent="0.25">
      <c r="A20" s="33"/>
      <c r="B20" s="14"/>
      <c r="C20" s="14"/>
      <c r="D20" s="51">
        <f t="shared" si="0"/>
        <v>0</v>
      </c>
    </row>
    <row r="21" spans="1:6" ht="12.75" customHeight="1" x14ac:dyDescent="0.25">
      <c r="A21" s="33"/>
      <c r="B21" s="14"/>
      <c r="C21" s="14"/>
      <c r="D21" s="51">
        <f t="shared" si="0"/>
        <v>0</v>
      </c>
      <c r="E21" s="20"/>
    </row>
    <row r="22" spans="1:6" ht="12.75" customHeight="1" x14ac:dyDescent="0.25">
      <c r="A22" s="33"/>
      <c r="B22" s="14"/>
      <c r="C22" s="14"/>
      <c r="D22" s="51">
        <f t="shared" si="0"/>
        <v>0</v>
      </c>
    </row>
    <row r="23" spans="1:6" ht="12.75" customHeight="1" x14ac:dyDescent="0.25">
      <c r="A23" s="33"/>
      <c r="B23" s="14"/>
      <c r="C23" s="14"/>
      <c r="D23" s="51">
        <f t="shared" si="0"/>
        <v>0</v>
      </c>
      <c r="F23" s="1"/>
    </row>
    <row r="24" spans="1:6" ht="12.75" customHeight="1" x14ac:dyDescent="0.25">
      <c r="A24" s="33"/>
      <c r="B24" s="14"/>
      <c r="C24" s="14"/>
      <c r="D24" s="51">
        <f t="shared" si="0"/>
        <v>0</v>
      </c>
      <c r="F24" s="1"/>
    </row>
    <row r="25" spans="1:6" ht="12.75" customHeight="1" x14ac:dyDescent="0.25">
      <c r="A25" s="33"/>
      <c r="B25" s="14"/>
      <c r="C25" s="14"/>
      <c r="D25" s="51">
        <f t="shared" si="0"/>
        <v>0</v>
      </c>
      <c r="F25" s="1"/>
    </row>
    <row r="26" spans="1:6" ht="12.75" customHeight="1" x14ac:dyDescent="0.25">
      <c r="A26" s="33"/>
      <c r="B26" s="14"/>
      <c r="C26" s="14"/>
      <c r="D26" s="51">
        <f t="shared" si="0"/>
        <v>0</v>
      </c>
      <c r="F26" s="1"/>
    </row>
    <row r="27" spans="1:6" ht="12.75" customHeight="1" x14ac:dyDescent="0.25">
      <c r="A27" s="32"/>
      <c r="B27" s="13"/>
      <c r="C27" s="13"/>
      <c r="D27" s="50">
        <f t="shared" si="0"/>
        <v>0</v>
      </c>
      <c r="F27" s="1"/>
    </row>
    <row r="28" spans="1:6" ht="12.75" customHeight="1" x14ac:dyDescent="0.25">
      <c r="A28" s="6" t="s">
        <v>32</v>
      </c>
      <c r="B28" s="9">
        <f t="shared" ref="B28:D28" si="1">SUM(B18:B27)</f>
        <v>0</v>
      </c>
      <c r="C28" s="9">
        <f t="shared" si="1"/>
        <v>0</v>
      </c>
      <c r="D28" s="9">
        <f t="shared" si="1"/>
        <v>0</v>
      </c>
      <c r="F28" s="1"/>
    </row>
    <row r="29" spans="1:6" ht="12.75" customHeight="1" x14ac:dyDescent="0.25">
      <c r="A29" s="7" t="str">
        <f>Codici!C1</f>
        <v>B - Servizi</v>
      </c>
      <c r="B29" s="8"/>
      <c r="C29" s="8"/>
      <c r="D29" s="8"/>
      <c r="F29" s="1"/>
    </row>
    <row r="30" spans="1:6" ht="12.75" customHeight="1" x14ac:dyDescent="0.25">
      <c r="A30" s="74" t="str">
        <f>Codici!C2</f>
        <v>Soggetto e sceneggiatura</v>
      </c>
      <c r="B30" s="72"/>
      <c r="C30" s="72"/>
      <c r="D30" s="52">
        <f t="shared" ref="D30:D43" si="2">B30+C30</f>
        <v>0</v>
      </c>
      <c r="F30" s="1"/>
    </row>
    <row r="31" spans="1:6" ht="12.75" customHeight="1" x14ac:dyDescent="0.25">
      <c r="A31" s="75" t="str">
        <f>Codici!C3</f>
        <v>Regia</v>
      </c>
      <c r="B31" s="14"/>
      <c r="C31" s="14"/>
      <c r="D31" s="51">
        <f t="shared" si="2"/>
        <v>0</v>
      </c>
      <c r="F31" s="1"/>
    </row>
    <row r="32" spans="1:6" ht="12.75" customHeight="1" x14ac:dyDescent="0.25">
      <c r="A32" s="75" t="str">
        <f>Codici!C4</f>
        <v>Direzione</v>
      </c>
      <c r="B32" s="14"/>
      <c r="C32" s="14"/>
      <c r="D32" s="51">
        <f t="shared" si="2"/>
        <v>0</v>
      </c>
      <c r="F32" s="1"/>
    </row>
    <row r="33" spans="1:6" ht="12.75" customHeight="1" x14ac:dyDescent="0.25">
      <c r="A33" s="75" t="str">
        <f>Codici!C5</f>
        <v>Cast principale</v>
      </c>
      <c r="B33" s="14"/>
      <c r="C33" s="14"/>
      <c r="D33" s="51">
        <f t="shared" si="2"/>
        <v>0</v>
      </c>
      <c r="F33" s="1"/>
    </row>
    <row r="34" spans="1:6" ht="12.75" customHeight="1" x14ac:dyDescent="0.25">
      <c r="A34" s="33"/>
      <c r="B34" s="14"/>
      <c r="C34" s="14"/>
      <c r="D34" s="51">
        <f t="shared" si="2"/>
        <v>0</v>
      </c>
      <c r="F34" s="1"/>
    </row>
    <row r="35" spans="1:6" ht="12.75" customHeight="1" x14ac:dyDescent="0.25">
      <c r="A35" s="33"/>
      <c r="B35" s="14"/>
      <c r="C35" s="14"/>
      <c r="D35" s="51">
        <f t="shared" si="2"/>
        <v>0</v>
      </c>
      <c r="F35" s="1"/>
    </row>
    <row r="36" spans="1:6" ht="12.75" customHeight="1" x14ac:dyDescent="0.25">
      <c r="A36" s="33"/>
      <c r="B36" s="14"/>
      <c r="C36" s="14"/>
      <c r="D36" s="51">
        <f t="shared" si="2"/>
        <v>0</v>
      </c>
      <c r="F36" s="1"/>
    </row>
    <row r="37" spans="1:6" ht="12.75" customHeight="1" x14ac:dyDescent="0.25">
      <c r="A37" s="33"/>
      <c r="B37" s="14"/>
      <c r="C37" s="14"/>
      <c r="D37" s="51">
        <f t="shared" si="2"/>
        <v>0</v>
      </c>
      <c r="F37" s="1"/>
    </row>
    <row r="38" spans="1:6" ht="12.75" customHeight="1" x14ac:dyDescent="0.25">
      <c r="A38" s="33"/>
      <c r="B38" s="14"/>
      <c r="C38" s="14"/>
      <c r="D38" s="51">
        <f t="shared" si="2"/>
        <v>0</v>
      </c>
      <c r="F38" s="1"/>
    </row>
    <row r="39" spans="1:6" ht="12.75" customHeight="1" x14ac:dyDescent="0.25">
      <c r="A39" s="33"/>
      <c r="B39" s="14"/>
      <c r="C39" s="14"/>
      <c r="D39" s="51">
        <f t="shared" si="2"/>
        <v>0</v>
      </c>
      <c r="F39" s="1"/>
    </row>
    <row r="40" spans="1:6" ht="12.75" customHeight="1" x14ac:dyDescent="0.25">
      <c r="A40" s="33"/>
      <c r="B40" s="14"/>
      <c r="C40" s="14"/>
      <c r="D40" s="51">
        <f t="shared" si="2"/>
        <v>0</v>
      </c>
      <c r="F40" s="1"/>
    </row>
    <row r="41" spans="1:6" ht="12.75" customHeight="1" x14ac:dyDescent="0.25">
      <c r="A41" s="33"/>
      <c r="B41" s="14"/>
      <c r="C41" s="14"/>
      <c r="D41" s="51">
        <f t="shared" si="2"/>
        <v>0</v>
      </c>
      <c r="F41" s="1"/>
    </row>
    <row r="42" spans="1:6" ht="12.75" customHeight="1" x14ac:dyDescent="0.25">
      <c r="A42" s="33"/>
      <c r="B42" s="14"/>
      <c r="C42" s="14"/>
      <c r="D42" s="51">
        <f t="shared" si="2"/>
        <v>0</v>
      </c>
      <c r="F42" s="1"/>
    </row>
    <row r="43" spans="1:6" ht="12.75" customHeight="1" x14ac:dyDescent="0.25">
      <c r="A43" s="33"/>
      <c r="B43" s="14"/>
      <c r="C43" s="14"/>
      <c r="D43" s="51">
        <f t="shared" si="2"/>
        <v>0</v>
      </c>
      <c r="F43" s="1"/>
    </row>
    <row r="44" spans="1:6" ht="12.75" customHeight="1" x14ac:dyDescent="0.25">
      <c r="A44" s="6" t="s">
        <v>33</v>
      </c>
      <c r="B44" s="9">
        <f>SUM(B30:B43)</f>
        <v>0</v>
      </c>
      <c r="C44" s="9">
        <f t="shared" ref="C44:D44" si="3">SUM(C30:C43)</f>
        <v>0</v>
      </c>
      <c r="D44" s="9">
        <f t="shared" si="3"/>
        <v>0</v>
      </c>
      <c r="F44" s="1"/>
    </row>
    <row r="45" spans="1:6" ht="12.75" customHeight="1" x14ac:dyDescent="0.25">
      <c r="A45" s="7" t="str">
        <f>Codici!D1</f>
        <v>C - Consulenze</v>
      </c>
      <c r="B45" s="8"/>
      <c r="C45" s="8"/>
      <c r="D45" s="8"/>
      <c r="F45" s="1"/>
    </row>
    <row r="46" spans="1:6" ht="12.75" customHeight="1" x14ac:dyDescent="0.25">
      <c r="A46" s="32"/>
      <c r="B46" s="13"/>
      <c r="C46" s="13"/>
      <c r="D46" s="50">
        <f t="shared" ref="D46:D55" si="4">B46+C46</f>
        <v>0</v>
      </c>
      <c r="F46" s="1"/>
    </row>
    <row r="47" spans="1:6" ht="12.75" customHeight="1" x14ac:dyDescent="0.25">
      <c r="A47" s="33"/>
      <c r="B47" s="14"/>
      <c r="C47" s="14"/>
      <c r="D47" s="51">
        <f t="shared" si="4"/>
        <v>0</v>
      </c>
      <c r="F47" s="1"/>
    </row>
    <row r="48" spans="1:6" ht="12.75" customHeight="1" x14ac:dyDescent="0.25">
      <c r="A48" s="33"/>
      <c r="B48" s="14"/>
      <c r="C48" s="14"/>
      <c r="D48" s="51">
        <f t="shared" si="4"/>
        <v>0</v>
      </c>
      <c r="F48" s="1"/>
    </row>
    <row r="49" spans="1:6" ht="12.75" customHeight="1" x14ac:dyDescent="0.25">
      <c r="A49" s="33"/>
      <c r="B49" s="14"/>
      <c r="C49" s="14"/>
      <c r="D49" s="51">
        <f t="shared" si="4"/>
        <v>0</v>
      </c>
      <c r="F49" s="1"/>
    </row>
    <row r="50" spans="1:6" ht="12.75" customHeight="1" x14ac:dyDescent="0.25">
      <c r="A50" s="33"/>
      <c r="B50" s="14"/>
      <c r="C50" s="14"/>
      <c r="D50" s="51">
        <f t="shared" si="4"/>
        <v>0</v>
      </c>
      <c r="F50" s="1"/>
    </row>
    <row r="51" spans="1:6" ht="12.75" customHeight="1" x14ac:dyDescent="0.25">
      <c r="A51" s="33"/>
      <c r="B51" s="14"/>
      <c r="C51" s="14"/>
      <c r="D51" s="51">
        <f t="shared" si="4"/>
        <v>0</v>
      </c>
      <c r="F51" s="1"/>
    </row>
    <row r="52" spans="1:6" ht="12.75" customHeight="1" x14ac:dyDescent="0.25">
      <c r="A52" s="33"/>
      <c r="B52" s="14"/>
      <c r="C52" s="14"/>
      <c r="D52" s="51">
        <f t="shared" si="4"/>
        <v>0</v>
      </c>
      <c r="F52" s="1"/>
    </row>
    <row r="53" spans="1:6" ht="12.75" customHeight="1" x14ac:dyDescent="0.25">
      <c r="A53" s="33"/>
      <c r="B53" s="14"/>
      <c r="C53" s="14"/>
      <c r="D53" s="51">
        <f t="shared" si="4"/>
        <v>0</v>
      </c>
      <c r="F53" s="1"/>
    </row>
    <row r="54" spans="1:6" ht="12.75" customHeight="1" x14ac:dyDescent="0.25">
      <c r="A54" s="33"/>
      <c r="B54" s="14"/>
      <c r="C54" s="14"/>
      <c r="D54" s="51">
        <f t="shared" si="4"/>
        <v>0</v>
      </c>
      <c r="F54" s="1"/>
    </row>
    <row r="55" spans="1:6" ht="12.75" customHeight="1" x14ac:dyDescent="0.25">
      <c r="A55" s="33"/>
      <c r="B55" s="14"/>
      <c r="C55" s="14"/>
      <c r="D55" s="51">
        <f t="shared" si="4"/>
        <v>0</v>
      </c>
      <c r="F55" s="1"/>
    </row>
    <row r="56" spans="1:6" ht="12.75" customHeight="1" x14ac:dyDescent="0.25">
      <c r="A56" s="6" t="s">
        <v>34</v>
      </c>
      <c r="B56" s="9">
        <f>SUM(B46:B55)</f>
        <v>0</v>
      </c>
      <c r="C56" s="9">
        <f t="shared" ref="C56:D56" si="5">SUM(C46:C55)</f>
        <v>0</v>
      </c>
      <c r="D56" s="9">
        <f t="shared" si="5"/>
        <v>0</v>
      </c>
      <c r="F56" s="1"/>
    </row>
    <row r="57" spans="1:6" ht="12.75" customHeight="1" x14ac:dyDescent="0.25">
      <c r="A57" s="7" t="str">
        <f>Codici!E1</f>
        <v>D - Personale dipendente</v>
      </c>
      <c r="B57" s="11"/>
      <c r="C57" s="11"/>
      <c r="D57" s="11"/>
      <c r="F57" s="1"/>
    </row>
    <row r="58" spans="1:6" ht="12.75" customHeight="1" x14ac:dyDescent="0.25">
      <c r="A58" s="34"/>
      <c r="B58" s="13"/>
      <c r="C58" s="13"/>
      <c r="D58" s="50">
        <f t="shared" ref="D58:D67" si="6">B58+C58</f>
        <v>0</v>
      </c>
      <c r="F58" s="1"/>
    </row>
    <row r="59" spans="1:6" ht="12.75" customHeight="1" x14ac:dyDescent="0.25">
      <c r="A59" s="35"/>
      <c r="B59" s="14"/>
      <c r="C59" s="14"/>
      <c r="D59" s="51">
        <f t="shared" si="6"/>
        <v>0</v>
      </c>
      <c r="F59" s="1"/>
    </row>
    <row r="60" spans="1:6" ht="12.75" customHeight="1" x14ac:dyDescent="0.25">
      <c r="A60" s="35"/>
      <c r="B60" s="14"/>
      <c r="C60" s="14"/>
      <c r="D60" s="51">
        <f t="shared" si="6"/>
        <v>0</v>
      </c>
      <c r="F60" s="1"/>
    </row>
    <row r="61" spans="1:6" ht="12.75" customHeight="1" x14ac:dyDescent="0.25">
      <c r="A61" s="35"/>
      <c r="B61" s="14"/>
      <c r="C61" s="14"/>
      <c r="D61" s="51">
        <f t="shared" si="6"/>
        <v>0</v>
      </c>
      <c r="F61" s="1"/>
    </row>
    <row r="62" spans="1:6" ht="12.75" customHeight="1" x14ac:dyDescent="0.25">
      <c r="A62" s="35"/>
      <c r="B62" s="14"/>
      <c r="C62" s="14"/>
      <c r="D62" s="51">
        <f t="shared" si="6"/>
        <v>0</v>
      </c>
      <c r="F62" s="1"/>
    </row>
    <row r="63" spans="1:6" ht="12.75" customHeight="1" x14ac:dyDescent="0.25">
      <c r="A63" s="35"/>
      <c r="B63" s="14"/>
      <c r="C63" s="14"/>
      <c r="D63" s="51">
        <f t="shared" si="6"/>
        <v>0</v>
      </c>
      <c r="F63" s="1"/>
    </row>
    <row r="64" spans="1:6" ht="12.75" customHeight="1" x14ac:dyDescent="0.25">
      <c r="A64" s="35"/>
      <c r="B64" s="14"/>
      <c r="C64" s="14"/>
      <c r="D64" s="51">
        <f t="shared" si="6"/>
        <v>0</v>
      </c>
      <c r="F64" s="1"/>
    </row>
    <row r="65" spans="1:6" ht="12.75" customHeight="1" x14ac:dyDescent="0.25">
      <c r="A65" s="35"/>
      <c r="B65" s="14"/>
      <c r="C65" s="14"/>
      <c r="D65" s="51">
        <f t="shared" si="6"/>
        <v>0</v>
      </c>
      <c r="F65" s="1"/>
    </row>
    <row r="66" spans="1:6" ht="12.75" customHeight="1" x14ac:dyDescent="0.25">
      <c r="A66" s="35"/>
      <c r="B66" s="14"/>
      <c r="C66" s="14"/>
      <c r="D66" s="51">
        <f t="shared" si="6"/>
        <v>0</v>
      </c>
      <c r="F66" s="1"/>
    </row>
    <row r="67" spans="1:6" ht="12.75" customHeight="1" x14ac:dyDescent="0.25">
      <c r="A67" s="35"/>
      <c r="B67" s="14"/>
      <c r="C67" s="14"/>
      <c r="D67" s="51">
        <f t="shared" si="6"/>
        <v>0</v>
      </c>
      <c r="F67" s="1"/>
    </row>
    <row r="68" spans="1:6" ht="12.75" customHeight="1" x14ac:dyDescent="0.25">
      <c r="A68" s="6" t="s">
        <v>35</v>
      </c>
      <c r="B68" s="9">
        <f>SUM(B58:B67)</f>
        <v>0</v>
      </c>
      <c r="C68" s="9">
        <f t="shared" ref="C68:D68" si="7">SUM(C58:C67)</f>
        <v>0</v>
      </c>
      <c r="D68" s="9">
        <f t="shared" si="7"/>
        <v>0</v>
      </c>
      <c r="F68" s="1"/>
    </row>
    <row r="69" spans="1:6" ht="12.75" customHeight="1" x14ac:dyDescent="0.25">
      <c r="A69" s="7" t="str">
        <f>Codici!F1&amp;" (max il 4% delle spese ammissibili)"</f>
        <v>E - Spese generali (max il 4% delle spese ammissibili)</v>
      </c>
      <c r="B69" s="8"/>
      <c r="C69" s="8"/>
      <c r="D69" s="8"/>
      <c r="F69" s="135" t="str">
        <f>IF(B80=0,"",IF(B80/B82&gt;4%,"Attenzione, le spese generali sono superiori al 4% delle spese ammissibili","Ok"))</f>
        <v/>
      </c>
    </row>
    <row r="70" spans="1:6" ht="12.75" customHeight="1" x14ac:dyDescent="0.25">
      <c r="A70" s="29" t="str">
        <f>Codici!F2</f>
        <v>Consulenze legali</v>
      </c>
      <c r="B70" s="13"/>
      <c r="C70" s="13"/>
      <c r="D70" s="50">
        <f t="shared" ref="D70:D79" si="8">B70+C70</f>
        <v>0</v>
      </c>
      <c r="F70" s="135"/>
    </row>
    <row r="71" spans="1:6" ht="12.75" customHeight="1" x14ac:dyDescent="0.25">
      <c r="A71" s="30" t="str">
        <f>Codici!F3</f>
        <v>Parcelle notarili</v>
      </c>
      <c r="B71" s="14"/>
      <c r="C71" s="14"/>
      <c r="D71" s="51">
        <f t="shared" si="8"/>
        <v>0</v>
      </c>
      <c r="F71" s="135"/>
    </row>
    <row r="72" spans="1:6" ht="12.75" customHeight="1" x14ac:dyDescent="0.25">
      <c r="A72" s="30" t="str">
        <f>Codici!F4</f>
        <v>Perizie tecniche o finanziarie</v>
      </c>
      <c r="B72" s="14"/>
      <c r="C72" s="14"/>
      <c r="D72" s="51">
        <f t="shared" si="8"/>
        <v>0</v>
      </c>
      <c r="F72" s="135"/>
    </row>
    <row r="73" spans="1:6" ht="12.75" customHeight="1" x14ac:dyDescent="0.25">
      <c r="A73" s="30" t="str">
        <f>Codici!F5</f>
        <v>Spese per contabilità o audit</v>
      </c>
      <c r="B73" s="14"/>
      <c r="C73" s="14"/>
      <c r="D73" s="51">
        <f t="shared" si="8"/>
        <v>0</v>
      </c>
      <c r="F73" s="135"/>
    </row>
    <row r="74" spans="1:6" ht="12.75" customHeight="1" x14ac:dyDescent="0.25">
      <c r="A74" s="30" t="str">
        <f>Codici!F6</f>
        <v>Spese afferenti conto corrente dedicato</v>
      </c>
      <c r="B74" s="14"/>
      <c r="C74" s="14"/>
      <c r="D74" s="51">
        <f t="shared" si="8"/>
        <v>0</v>
      </c>
      <c r="F74" s="135"/>
    </row>
    <row r="75" spans="1:6" ht="12.75" customHeight="1" x14ac:dyDescent="0.25">
      <c r="A75" s="30" t="str">
        <f>Codici!F7</f>
        <v>Altre spese</v>
      </c>
      <c r="B75" s="14"/>
      <c r="C75" s="14"/>
      <c r="D75" s="51">
        <f t="shared" si="8"/>
        <v>0</v>
      </c>
      <c r="F75" s="135"/>
    </row>
    <row r="76" spans="1:6" ht="12.75" customHeight="1" x14ac:dyDescent="0.25">
      <c r="A76" s="35"/>
      <c r="B76" s="14"/>
      <c r="C76" s="14"/>
      <c r="D76" s="51">
        <f t="shared" si="8"/>
        <v>0</v>
      </c>
      <c r="F76" s="135"/>
    </row>
    <row r="77" spans="1:6" ht="12.75" customHeight="1" x14ac:dyDescent="0.25">
      <c r="A77" s="35"/>
      <c r="B77" s="14"/>
      <c r="C77" s="14"/>
      <c r="D77" s="51">
        <f t="shared" si="8"/>
        <v>0</v>
      </c>
      <c r="F77" s="135"/>
    </row>
    <row r="78" spans="1:6" ht="12.75" customHeight="1" x14ac:dyDescent="0.25">
      <c r="A78" s="35"/>
      <c r="B78" s="14"/>
      <c r="C78" s="14"/>
      <c r="D78" s="51">
        <f t="shared" si="8"/>
        <v>0</v>
      </c>
      <c r="F78" s="135"/>
    </row>
    <row r="79" spans="1:6" ht="12.75" customHeight="1" x14ac:dyDescent="0.25">
      <c r="A79" s="35"/>
      <c r="B79" s="14"/>
      <c r="C79" s="14"/>
      <c r="D79" s="51">
        <f t="shared" si="8"/>
        <v>0</v>
      </c>
      <c r="F79" s="135"/>
    </row>
    <row r="80" spans="1:6" ht="12.75" customHeight="1" x14ac:dyDescent="0.25">
      <c r="A80" s="6" t="s">
        <v>36</v>
      </c>
      <c r="B80" s="9">
        <f>SUM(B70:B79)</f>
        <v>0</v>
      </c>
      <c r="C80" s="9">
        <f t="shared" ref="C80" si="9">SUM(C70:C79)</f>
        <v>0</v>
      </c>
      <c r="D80" s="9">
        <f>SUM(D70:D79)</f>
        <v>0</v>
      </c>
      <c r="F80" s="135"/>
    </row>
    <row r="81" spans="1:6" ht="12.75" customHeight="1" x14ac:dyDescent="0.25">
      <c r="F81" s="135" t="str">
        <f>IF(D82=0,"",IF(D82&lt;3000000,"Attenzione, il totale progetto è inferiore alla soglia minima di spesa",""))</f>
        <v/>
      </c>
    </row>
    <row r="82" spans="1:6" ht="12.75" customHeight="1" x14ac:dyDescent="0.25">
      <c r="A82" s="69" t="s">
        <v>1</v>
      </c>
      <c r="B82" s="10">
        <f>B28+B44+B56+B68+B80</f>
        <v>0</v>
      </c>
      <c r="C82" s="10">
        <f>C28+C44+C56+C68+C80</f>
        <v>0</v>
      </c>
      <c r="D82" s="10">
        <f>D28+D44+D56+D68+D80</f>
        <v>0</v>
      </c>
      <c r="F82" s="135"/>
    </row>
    <row r="83" spans="1:6" ht="12.75" customHeight="1" x14ac:dyDescent="0.25">
      <c r="F83" s="135"/>
    </row>
    <row r="84" spans="1:6" ht="22.15" customHeight="1" x14ac:dyDescent="0.25">
      <c r="A84" s="20"/>
      <c r="B84" s="20"/>
      <c r="C84" s="20"/>
      <c r="D84" s="20"/>
      <c r="E84" s="20"/>
      <c r="F84" s="135"/>
    </row>
    <row r="85" spans="1:6" ht="22.15" customHeight="1" x14ac:dyDescent="0.25">
      <c r="A85" s="39"/>
      <c r="B85" s="40"/>
      <c r="C85" s="40"/>
      <c r="D85" s="41"/>
      <c r="E85" s="20"/>
    </row>
    <row r="86" spans="1:6" ht="22.15" customHeight="1" x14ac:dyDescent="0.25">
      <c r="A86" s="42" t="s">
        <v>46</v>
      </c>
      <c r="B86" s="43"/>
      <c r="C86" s="44"/>
      <c r="D86" s="45"/>
      <c r="E86" s="20"/>
    </row>
    <row r="87" spans="1:6" ht="22.15" customHeight="1" x14ac:dyDescent="0.25">
      <c r="A87" s="46"/>
      <c r="B87" s="47"/>
      <c r="C87" s="47"/>
      <c r="D87" s="48"/>
      <c r="E87" s="20"/>
    </row>
    <row r="88" spans="1:6" ht="22.15" customHeight="1" x14ac:dyDescent="0.25">
      <c r="A88" s="20"/>
      <c r="B88" s="20"/>
      <c r="C88" s="20"/>
      <c r="D88" s="20"/>
      <c r="E88" s="20"/>
    </row>
    <row r="89" spans="1:6" ht="31.9" customHeight="1" x14ac:dyDescent="0.25">
      <c r="A89" s="84" t="s">
        <v>47</v>
      </c>
      <c r="B89" s="62"/>
      <c r="C89" s="70"/>
      <c r="D89" s="83" t="s">
        <v>56</v>
      </c>
      <c r="E89" s="20"/>
    </row>
    <row r="90" spans="1:6" ht="31.9" customHeight="1" x14ac:dyDescent="0.25">
      <c r="A90" s="49" t="s">
        <v>48</v>
      </c>
      <c r="B90" s="85"/>
      <c r="C90" s="53" t="e">
        <f>C89/B82</f>
        <v>#DIV/0!</v>
      </c>
      <c r="D90" s="20"/>
      <c r="E90" s="20"/>
    </row>
    <row r="91" spans="1:6" ht="22.15" customHeight="1" x14ac:dyDescent="0.25">
      <c r="E91" s="20"/>
    </row>
    <row r="92" spans="1:6" ht="22.15" customHeight="1" x14ac:dyDescent="0.25">
      <c r="A92" s="39"/>
      <c r="B92" s="40"/>
      <c r="C92" s="40"/>
      <c r="D92" s="41"/>
      <c r="E92" s="20"/>
    </row>
    <row r="93" spans="1:6" ht="22.15" customHeight="1" x14ac:dyDescent="0.25">
      <c r="A93" s="42" t="s">
        <v>13</v>
      </c>
      <c r="B93" s="43"/>
      <c r="C93" s="44"/>
      <c r="D93" s="45"/>
      <c r="E93" s="20"/>
    </row>
    <row r="94" spans="1:6" ht="22.15" customHeight="1" x14ac:dyDescent="0.25">
      <c r="A94" s="46"/>
      <c r="B94" s="47"/>
      <c r="C94" s="47"/>
      <c r="D94" s="48"/>
      <c r="E94" s="20"/>
    </row>
    <row r="95" spans="1:6" ht="22.15" customHeight="1" x14ac:dyDescent="0.25">
      <c r="A95" s="58" t="s">
        <v>37</v>
      </c>
      <c r="B95" s="59" t="s">
        <v>45</v>
      </c>
      <c r="C95" s="65" t="s">
        <v>38</v>
      </c>
      <c r="D95" s="59" t="s">
        <v>45</v>
      </c>
      <c r="E95" s="20"/>
    </row>
    <row r="96" spans="1:6" ht="22.15" customHeight="1" x14ac:dyDescent="0.25">
      <c r="A96" s="56" t="s">
        <v>14</v>
      </c>
      <c r="B96" s="52">
        <f>B82</f>
        <v>0</v>
      </c>
      <c r="C96" s="61" t="s">
        <v>39</v>
      </c>
      <c r="D96" s="113"/>
      <c r="E96" s="20"/>
      <c r="F96" s="135" t="str">
        <f>IF(B105=D105,"","Attenzione! Il totale fabbisogno deve essere uguale al totale delle fonti di copertura. Rivedere il prospetto.")</f>
        <v/>
      </c>
    </row>
    <row r="97" spans="1:6" ht="22.15" customHeight="1" x14ac:dyDescent="0.25">
      <c r="A97" s="57" t="s">
        <v>42</v>
      </c>
      <c r="B97" s="50">
        <f>C82</f>
        <v>0</v>
      </c>
      <c r="C97" s="63" t="s">
        <v>55</v>
      </c>
      <c r="D97" s="114">
        <f>C89</f>
        <v>0</v>
      </c>
      <c r="E97" s="20"/>
      <c r="F97" s="135"/>
    </row>
    <row r="98" spans="1:6" ht="22.15" customHeight="1" x14ac:dyDescent="0.25">
      <c r="A98" s="31"/>
      <c r="B98" s="50"/>
      <c r="C98" s="63" t="s">
        <v>40</v>
      </c>
      <c r="D98" s="115"/>
      <c r="E98" s="20"/>
      <c r="F98" s="135"/>
    </row>
    <row r="99" spans="1:6" ht="22.15" customHeight="1" x14ac:dyDescent="0.25">
      <c r="A99" s="31"/>
      <c r="B99" s="50"/>
      <c r="C99" s="63" t="s">
        <v>41</v>
      </c>
      <c r="D99" s="114"/>
      <c r="E99" s="20"/>
      <c r="F99" s="135"/>
    </row>
    <row r="100" spans="1:6" ht="22.15" customHeight="1" x14ac:dyDescent="0.25">
      <c r="A100" s="31"/>
      <c r="B100" s="50"/>
      <c r="C100" s="63" t="s">
        <v>49</v>
      </c>
      <c r="D100" s="115"/>
      <c r="E100" s="20"/>
      <c r="F100" s="135"/>
    </row>
    <row r="101" spans="1:6" ht="22.15" customHeight="1" x14ac:dyDescent="0.25">
      <c r="A101" s="31"/>
      <c r="B101" s="50"/>
      <c r="C101" s="63" t="s">
        <v>49</v>
      </c>
      <c r="D101" s="115"/>
      <c r="E101" s="20"/>
      <c r="F101" s="135"/>
    </row>
    <row r="102" spans="1:6" ht="22.15" customHeight="1" x14ac:dyDescent="0.25">
      <c r="A102" s="31"/>
      <c r="B102" s="50"/>
      <c r="C102" s="63" t="s">
        <v>49</v>
      </c>
      <c r="D102" s="115"/>
      <c r="E102" s="20"/>
      <c r="F102" s="135"/>
    </row>
    <row r="103" spans="1:6" ht="22.15" customHeight="1" x14ac:dyDescent="0.25">
      <c r="A103" s="31"/>
      <c r="B103" s="50"/>
      <c r="C103" s="63" t="s">
        <v>49</v>
      </c>
      <c r="D103" s="115"/>
      <c r="E103" s="20"/>
      <c r="F103" s="135"/>
    </row>
    <row r="104" spans="1:6" ht="22.15" customHeight="1" x14ac:dyDescent="0.25">
      <c r="A104" s="68"/>
      <c r="B104" s="112"/>
      <c r="C104" s="88" t="s">
        <v>49</v>
      </c>
      <c r="D104" s="116"/>
      <c r="E104" s="20"/>
      <c r="F104" s="135"/>
    </row>
    <row r="105" spans="1:6" ht="22.15" customHeight="1" x14ac:dyDescent="0.25">
      <c r="A105" s="66" t="s">
        <v>50</v>
      </c>
      <c r="B105" s="60">
        <f>SUM(B96:B97)</f>
        <v>0</v>
      </c>
      <c r="C105" s="67" t="s">
        <v>51</v>
      </c>
      <c r="D105" s="117">
        <f>D96+D97+D98+D100+D101+D102+D103+D104</f>
        <v>0</v>
      </c>
      <c r="E105" s="20"/>
    </row>
    <row r="106" spans="1:6" ht="22.15" customHeight="1" x14ac:dyDescent="0.25"/>
    <row r="107" spans="1:6" ht="22.15" customHeight="1" x14ac:dyDescent="0.25"/>
    <row r="108" spans="1:6" ht="22.15" customHeight="1" x14ac:dyDescent="0.25">
      <c r="A108" s="95" t="s">
        <v>66</v>
      </c>
      <c r="B108" s="98"/>
      <c r="C108" s="99"/>
      <c r="D108" s="100"/>
    </row>
    <row r="109" spans="1:6" ht="22.15" customHeight="1" x14ac:dyDescent="0.25">
      <c r="A109" s="91"/>
      <c r="D109" s="64"/>
    </row>
    <row r="110" spans="1:6" ht="22.15" customHeight="1" x14ac:dyDescent="0.25">
      <c r="A110" s="103" t="s">
        <v>60</v>
      </c>
      <c r="B110" s="102">
        <f>D97</f>
        <v>0</v>
      </c>
      <c r="D110" s="97"/>
      <c r="F110" s="134" t="s">
        <v>61</v>
      </c>
    </row>
    <row r="111" spans="1:6" ht="22.15" customHeight="1" x14ac:dyDescent="0.25">
      <c r="A111" s="103" t="s">
        <v>64</v>
      </c>
      <c r="B111" s="102">
        <f>D105-D97</f>
        <v>0</v>
      </c>
      <c r="C111" s="96" t="s">
        <v>59</v>
      </c>
      <c r="D111" s="118"/>
      <c r="F111" s="134"/>
    </row>
    <row r="112" spans="1:6" ht="22.15" customHeight="1" x14ac:dyDescent="0.25">
      <c r="A112" s="103" t="s">
        <v>15</v>
      </c>
      <c r="B112" s="102">
        <f>B110+B111</f>
        <v>0</v>
      </c>
      <c r="C112" s="96" t="s">
        <v>62</v>
      </c>
      <c r="D112" s="101" t="e">
        <f>ROUND(D111/B111,2)</f>
        <v>#DIV/0!</v>
      </c>
    </row>
    <row r="113" spans="1:6" ht="22.15" customHeight="1" x14ac:dyDescent="0.25">
      <c r="A113" s="92"/>
      <c r="B113" s="93"/>
      <c r="C113" s="93"/>
      <c r="D113" s="94"/>
    </row>
    <row r="114" spans="1:6" ht="22.15" customHeight="1" x14ac:dyDescent="0.25"/>
    <row r="115" spans="1:6" ht="22.15" customHeight="1" x14ac:dyDescent="0.25"/>
    <row r="116" spans="1:6" ht="22.15" customHeight="1" x14ac:dyDescent="0.25">
      <c r="A116" s="95" t="s">
        <v>65</v>
      </c>
      <c r="B116" s="98"/>
      <c r="C116" s="99"/>
      <c r="D116" s="100"/>
    </row>
    <row r="117" spans="1:6" ht="22.15" customHeight="1" x14ac:dyDescent="0.25">
      <c r="A117" s="89"/>
      <c r="B117" s="90"/>
      <c r="C117" s="90"/>
      <c r="D117" s="62"/>
      <c r="F117" s="134" t="s">
        <v>77</v>
      </c>
    </row>
    <row r="118" spans="1:6" ht="22.15" customHeight="1" x14ac:dyDescent="0.25">
      <c r="A118" s="91"/>
      <c r="B118" s="108" t="s">
        <v>70</v>
      </c>
      <c r="C118" s="108" t="s">
        <v>71</v>
      </c>
      <c r="D118" s="108" t="s">
        <v>15</v>
      </c>
      <c r="F118" s="134"/>
    </row>
    <row r="119" spans="1:6" ht="22.15" customHeight="1" x14ac:dyDescent="0.25">
      <c r="A119" s="105" t="s">
        <v>63</v>
      </c>
      <c r="B119" s="119"/>
      <c r="C119" s="119"/>
      <c r="D119" s="107">
        <f>B119+C119</f>
        <v>0</v>
      </c>
      <c r="F119" s="134"/>
    </row>
    <row r="120" spans="1:6" ht="22.15" customHeight="1" x14ac:dyDescent="0.25">
      <c r="A120" s="106" t="s">
        <v>72</v>
      </c>
      <c r="B120" s="119"/>
      <c r="C120" s="119"/>
      <c r="D120" s="107">
        <f>B120+C120</f>
        <v>0</v>
      </c>
      <c r="F120" s="134"/>
    </row>
    <row r="121" spans="1:6" ht="22.15" customHeight="1" x14ac:dyDescent="0.25">
      <c r="A121" s="106" t="s">
        <v>73</v>
      </c>
      <c r="B121" s="119"/>
      <c r="C121" s="119"/>
      <c r="D121" s="104">
        <f>B121+C121</f>
        <v>0</v>
      </c>
      <c r="F121" s="134"/>
    </row>
    <row r="122" spans="1:6" ht="22.15" customHeight="1" x14ac:dyDescent="0.25">
      <c r="A122" s="92"/>
      <c r="B122" s="93"/>
      <c r="C122" s="93"/>
      <c r="D122" s="94"/>
      <c r="F122" s="134"/>
    </row>
    <row r="123" spans="1:6" ht="22.15" customHeight="1" x14ac:dyDescent="0.25"/>
    <row r="124" spans="1:6" ht="22.15" customHeight="1" x14ac:dyDescent="0.25"/>
    <row r="125" spans="1:6" ht="22.15" customHeight="1" x14ac:dyDescent="0.25">
      <c r="A125" s="95" t="s">
        <v>67</v>
      </c>
      <c r="B125" s="98"/>
      <c r="C125" s="99"/>
      <c r="D125" s="100"/>
    </row>
    <row r="126" spans="1:6" ht="22.15" customHeight="1" x14ac:dyDescent="0.25">
      <c r="A126" s="89"/>
      <c r="B126" s="90"/>
      <c r="C126" s="90"/>
      <c r="D126" s="62"/>
      <c r="F126" s="134" t="s">
        <v>78</v>
      </c>
    </row>
    <row r="127" spans="1:6" ht="22.15" customHeight="1" x14ac:dyDescent="0.25">
      <c r="A127" s="91"/>
      <c r="C127" s="108" t="s">
        <v>74</v>
      </c>
      <c r="D127" s="108" t="s">
        <v>75</v>
      </c>
      <c r="F127" s="134"/>
    </row>
    <row r="128" spans="1:6" ht="22.15" customHeight="1" x14ac:dyDescent="0.25">
      <c r="A128" s="110" t="s">
        <v>68</v>
      </c>
      <c r="B128" s="111"/>
      <c r="C128" s="119"/>
      <c r="D128" s="120"/>
      <c r="F128" s="134"/>
    </row>
    <row r="129" spans="1:6" ht="22.15" customHeight="1" x14ac:dyDescent="0.25">
      <c r="A129" s="110" t="s">
        <v>69</v>
      </c>
      <c r="B129" s="111"/>
      <c r="C129" s="119"/>
      <c r="D129" s="120"/>
      <c r="F129" s="134"/>
    </row>
    <row r="130" spans="1:6" ht="22.15" customHeight="1" x14ac:dyDescent="0.25">
      <c r="A130" s="110" t="s">
        <v>76</v>
      </c>
      <c r="B130" s="111"/>
      <c r="C130" s="109" t="e">
        <f>C129/C128</f>
        <v>#DIV/0!</v>
      </c>
      <c r="D130" s="109" t="e">
        <f>D129/D128</f>
        <v>#DIV/0!</v>
      </c>
      <c r="F130" s="134"/>
    </row>
    <row r="131" spans="1:6" ht="22.15" customHeight="1" x14ac:dyDescent="0.25">
      <c r="A131" s="92"/>
      <c r="B131" s="93"/>
      <c r="C131" s="93"/>
      <c r="D131" s="94"/>
      <c r="F131" s="134"/>
    </row>
    <row r="132" spans="1:6" ht="22.15" customHeight="1" x14ac:dyDescent="0.25"/>
  </sheetData>
  <sheetProtection algorithmName="SHA-512" hashValue="7cjNdps26M8XouImHGGNhjgNBjc7vc1v/xhocTrJCm6aq7oGfnx67X6fw2rIKT8p+N0mrT58NumNXw5Lg8Oo/w==" saltValue="5KW3Tur4xOvrgB8/OoB/YA==" spinCount="100000" sheet="1" objects="1" scenarios="1"/>
  <mergeCells count="13">
    <mergeCell ref="F126:F131"/>
    <mergeCell ref="F110:F111"/>
    <mergeCell ref="F117:F122"/>
    <mergeCell ref="F96:F104"/>
    <mergeCell ref="B11:D11"/>
    <mergeCell ref="F69:F80"/>
    <mergeCell ref="F81:F84"/>
    <mergeCell ref="F13:F15"/>
    <mergeCell ref="C2:D2"/>
    <mergeCell ref="F1:F9"/>
    <mergeCell ref="A6:A7"/>
    <mergeCell ref="B5:D5"/>
    <mergeCell ref="B8:D8"/>
  </mergeCells>
  <phoneticPr fontId="12" type="noConversion"/>
  <conditionalFormatting sqref="C89">
    <cfRule type="cellIs" dxfId="10" priority="6" operator="equal">
      <formula>0</formula>
    </cfRule>
    <cfRule type="cellIs" dxfId="9" priority="9" operator="lessThanOrEqual">
      <formula>500000</formula>
    </cfRule>
    <cfRule type="cellIs" dxfId="8" priority="32" operator="greaterThan">
      <formula>500000</formula>
    </cfRule>
  </conditionalFormatting>
  <conditionalFormatting sqref="C90">
    <cfRule type="containsErrors" dxfId="7" priority="19">
      <formula>ISERROR(C90)</formula>
    </cfRule>
    <cfRule type="cellIs" dxfId="6" priority="30" operator="equal">
      <formula>0</formula>
    </cfRule>
  </conditionalFormatting>
  <conditionalFormatting sqref="C130:D130">
    <cfRule type="containsErrors" dxfId="5" priority="3">
      <formula>ISERROR(C130)</formula>
    </cfRule>
  </conditionalFormatting>
  <conditionalFormatting sqref="D105">
    <cfRule type="containsErrors" dxfId="4" priority="11">
      <formula>ISERROR(D105)</formula>
    </cfRule>
  </conditionalFormatting>
  <conditionalFormatting sqref="D112">
    <cfRule type="containsErrors" dxfId="3" priority="2">
      <formula>ISERROR(D112)</formula>
    </cfRule>
  </conditionalFormatting>
  <conditionalFormatting sqref="F13:F15">
    <cfRule type="containsText" dxfId="2" priority="1" operator="containsText" text="Attenzione">
      <formula>NOT(ISERROR(SEARCH("Attenzione",F13)))</formula>
    </cfRule>
  </conditionalFormatting>
  <conditionalFormatting sqref="F96 F69 F81">
    <cfRule type="containsText" dxfId="1" priority="18" operator="containsText" text="Attenzione">
      <formula>NOT(ISERROR(SEARCH("Attenzione",F69)))</formula>
    </cfRule>
  </conditionalFormatting>
  <conditionalFormatting sqref="F96:F104">
    <cfRule type="containsErrors" dxfId="0" priority="10">
      <formula>ISERROR(F96)</formula>
    </cfRule>
  </conditionalFormatting>
  <dataValidations count="2">
    <dataValidation type="list" allowBlank="1" showInputMessage="1" showErrorMessage="1" sqref="D12" xr:uid="{46F519DC-A3B8-4187-966E-1492390ACB15}">
      <formula1>Tipologia</formula1>
    </dataValidation>
    <dataValidation type="decimal" operator="lessThanOrEqual" allowBlank="1" showInputMessage="1" showErrorMessage="1" errorTitle="ATTENZIONE!" error="L'importo del contributo richiesto alla Fondazione Calabria Film Commission non può essere superiore a € 500.000,00." sqref="C89" xr:uid="{54C5BAE3-AB5A-4E13-B36B-B4425728916D}">
      <formula1>500000</formula1>
    </dataValidation>
  </dataValidations>
  <printOptions horizontalCentered="1"/>
  <pageMargins left="0.39370078740157483" right="0.39370078740157483" top="0.78740157480314965" bottom="0.78740157480314965" header="0.31496062992125984" footer="0.23622047244094491"/>
  <pageSetup paperSize="9" scale="70" fitToHeight="0" orientation="landscape" r:id="rId1"/>
  <headerFooter>
    <oddFooter>&amp;L&amp;10&amp;K002060&amp;F - Pagina &amp;P</oddFooter>
  </headerFooter>
  <rowBreaks count="3" manualBreakCount="3">
    <brk id="44" max="3" man="1"/>
    <brk id="83" max="3" man="1"/>
    <brk id="106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cegliere obbligatoriamente una delle opzioni proposte" xr:uid="{956E8D07-3E64-4A42-83A9-2F52F02A665A}">
          <x14:formula1>
            <xm:f>OFFSET(Codici!#REF!,0,MATCH($D11,Codici!#REF!,0)-1,4,1)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H17"/>
  <sheetViews>
    <sheetView showGridLines="0" zoomScaleNormal="100" workbookViewId="0">
      <selection sqref="A1:XFD1048576"/>
    </sheetView>
  </sheetViews>
  <sheetFormatPr defaultColWidth="8.7109375" defaultRowHeight="12.75" x14ac:dyDescent="0.25"/>
  <cols>
    <col min="1" max="2" width="32.85546875" style="2" bestFit="1" customWidth="1"/>
    <col min="3" max="3" width="20.5703125" style="2" bestFit="1" customWidth="1"/>
    <col min="4" max="4" width="12.28515625" style="2" bestFit="1" customWidth="1"/>
    <col min="5" max="5" width="20.85546875" style="2" bestFit="1" customWidth="1"/>
    <col min="6" max="6" width="32.42578125" style="2" bestFit="1" customWidth="1"/>
    <col min="7" max="7" width="17.85546875" style="2" bestFit="1" customWidth="1"/>
    <col min="8" max="8" width="32" style="2" bestFit="1" customWidth="1"/>
    <col min="9" max="16384" width="8.7109375" style="2"/>
  </cols>
  <sheetData>
    <row r="1" spans="1:8" x14ac:dyDescent="0.25">
      <c r="A1" s="2" t="s">
        <v>0</v>
      </c>
      <c r="B1" s="2" t="str">
        <f>A2</f>
        <v>A - Macchinari, impianti ed attrezzature</v>
      </c>
      <c r="C1" s="2" t="str">
        <f>A3</f>
        <v>B - Servizi</v>
      </c>
      <c r="D1" s="2" t="str">
        <f>A4</f>
        <v>C - Consulenze</v>
      </c>
      <c r="E1" s="2" t="str">
        <f>A5</f>
        <v>D - Personale dipendente</v>
      </c>
      <c r="F1" s="2" t="str">
        <f>A6</f>
        <v>E - Spese generali</v>
      </c>
    </row>
    <row r="2" spans="1:8" x14ac:dyDescent="0.25">
      <c r="A2" s="3" t="s">
        <v>18</v>
      </c>
      <c r="C2" s="2" t="s">
        <v>23</v>
      </c>
      <c r="F2" s="4" t="s">
        <v>27</v>
      </c>
    </row>
    <row r="3" spans="1:8" x14ac:dyDescent="0.25">
      <c r="A3" s="3" t="s">
        <v>19</v>
      </c>
      <c r="C3" s="2" t="s">
        <v>24</v>
      </c>
      <c r="F3" s="4" t="s">
        <v>29</v>
      </c>
      <c r="G3" s="4"/>
    </row>
    <row r="4" spans="1:8" x14ac:dyDescent="0.25">
      <c r="A4" s="3" t="s">
        <v>20</v>
      </c>
      <c r="C4" s="2" t="s">
        <v>25</v>
      </c>
      <c r="F4" s="4" t="s">
        <v>28</v>
      </c>
      <c r="G4" s="4"/>
    </row>
    <row r="5" spans="1:8" x14ac:dyDescent="0.25">
      <c r="A5" s="3" t="s">
        <v>21</v>
      </c>
      <c r="C5" s="2" t="s">
        <v>26</v>
      </c>
      <c r="F5" s="4" t="s">
        <v>30</v>
      </c>
      <c r="G5" s="4"/>
    </row>
    <row r="6" spans="1:8" x14ac:dyDescent="0.25">
      <c r="A6" s="3" t="s">
        <v>22</v>
      </c>
      <c r="F6" s="4" t="s">
        <v>31</v>
      </c>
      <c r="G6" s="4"/>
    </row>
    <row r="7" spans="1:8" x14ac:dyDescent="0.25">
      <c r="A7" s="3"/>
      <c r="F7" s="4" t="s">
        <v>52</v>
      </c>
      <c r="G7" s="4"/>
    </row>
    <row r="8" spans="1:8" x14ac:dyDescent="0.25">
      <c r="C8" s="3"/>
      <c r="G8" s="4"/>
      <c r="H8" s="4"/>
    </row>
    <row r="9" spans="1:8" x14ac:dyDescent="0.25">
      <c r="C9" s="3"/>
      <c r="G9" s="4"/>
      <c r="H9" s="4"/>
    </row>
    <row r="10" spans="1:8" x14ac:dyDescent="0.25">
      <c r="C10" s="3"/>
      <c r="G10" s="4"/>
      <c r="H10" s="4"/>
    </row>
    <row r="11" spans="1:8" x14ac:dyDescent="0.25">
      <c r="C11" s="3"/>
      <c r="G11" s="4"/>
      <c r="H11" s="4"/>
    </row>
    <row r="12" spans="1:8" x14ac:dyDescent="0.25">
      <c r="C12" s="3"/>
      <c r="G12" s="4"/>
      <c r="H12" s="4"/>
    </row>
    <row r="13" spans="1:8" x14ac:dyDescent="0.25">
      <c r="C13" s="3"/>
      <c r="G13" s="4"/>
      <c r="H13" s="4"/>
    </row>
    <row r="14" spans="1:8" x14ac:dyDescent="0.25">
      <c r="G14" s="4"/>
    </row>
    <row r="15" spans="1:8" x14ac:dyDescent="0.25">
      <c r="H15" s="5"/>
    </row>
    <row r="16" spans="1:8" x14ac:dyDescent="0.25">
      <c r="A16" s="2" t="s">
        <v>12</v>
      </c>
    </row>
    <row r="17" spans="1:1" x14ac:dyDescent="0.25">
      <c r="A17" s="2" t="s">
        <v>6</v>
      </c>
    </row>
  </sheetData>
  <sheetProtection algorithmName="SHA-512" hashValue="PJqOf8rIqcodF9nc38NNRrPBAlWSnbzdQWQSLMZeuwK35SxajzBFnj15PbGUQW7moHzwjC1Xud1ZK4vjdM9pfA==" saltValue="moOceH4OgePJ6nL8pYO/4g==" spinCount="100000" sheet="1" objects="1" scenarios="1"/>
  <sortState xmlns:xlrd2="http://schemas.microsoft.com/office/spreadsheetml/2017/richdata2" ref="B1:B9">
    <sortCondition ref="B1"/>
  </sortState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Allegato 4 - Categoria A</vt:lpstr>
      <vt:lpstr>Codici</vt:lpstr>
      <vt:lpstr>'Allegato 4 - Categoria A'!Area_stampa</vt:lpstr>
      <vt:lpstr>Tipologia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user365</cp:lastModifiedBy>
  <cp:lastPrinted>2023-09-19T12:43:32Z</cp:lastPrinted>
  <dcterms:created xsi:type="dcterms:W3CDTF">2015-06-05T18:19:34Z</dcterms:created>
  <dcterms:modified xsi:type="dcterms:W3CDTF">2023-09-19T12:45:00Z</dcterms:modified>
</cp:coreProperties>
</file>